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7250" windowHeight="555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/>
  <c r="H7" s="1"/>
  <c r="H9"/>
  <c r="B12"/>
  <c r="H11" l="1"/>
  <c r="H12" s="1"/>
  <c r="H14" s="1"/>
  <c r="D14" s="1"/>
</calcChain>
</file>

<file path=xl/sharedStrings.xml><?xml version="1.0" encoding="utf-8"?>
<sst xmlns="http://schemas.openxmlformats.org/spreadsheetml/2006/main" count="23" uniqueCount="18">
  <si>
    <t>การคำนวณการรับสวัสดิการผู้เกษียณอายุราชการ</t>
  </si>
  <si>
    <t>จำนวนหุ้น (บาท)</t>
  </si>
  <si>
    <t>ปีที่เป็นสมาชิก</t>
  </si>
  <si>
    <t>ปีละ 1,000.- บาท</t>
  </si>
  <si>
    <t>บาท</t>
  </si>
  <si>
    <t>เป็นสมาชิก</t>
  </si>
  <si>
    <t>ปี</t>
  </si>
  <si>
    <t>จำนวนจากการคำนวณ</t>
  </si>
  <si>
    <t xml:space="preserve"> </t>
  </si>
  <si>
    <t>ชื่อ-นามสกุลสมาชิก</t>
  </si>
  <si>
    <t>เลขที่สมาชิก</t>
  </si>
  <si>
    <t>ณ วันที่ 31 ตุลาคม</t>
  </si>
  <si>
    <t>5 % ของจำนวนหุ้น (บาท)</t>
  </si>
  <si>
    <t xml:space="preserve"> รวมจำนวนที่ได้รับทั้งหมด</t>
  </si>
  <si>
    <t xml:space="preserve">ประจำปี   </t>
  </si>
  <si>
    <t>หมายเหตุ</t>
  </si>
  <si>
    <t>ใส่ข้อมูลเฉพาะในกรอบสีเหลืองเท่านั้น</t>
  </si>
  <si>
    <t>( ผู้มีสิทธิรับต้องเป็นสมาชิกต่อเนื่องไม่น้อยกว่า 10 ปี และอายุมากกว่า 60 ปี หรือเกษียณอายุราชการในปีนั้นๆ )</t>
  </si>
</sst>
</file>

<file path=xl/styles.xml><?xml version="1.0" encoding="utf-8"?>
<styleSheet xmlns="http://schemas.openxmlformats.org/spreadsheetml/2006/main">
  <fonts count="7">
    <font>
      <sz val="14"/>
      <color theme="1"/>
      <name val="Angsana New"/>
      <family val="2"/>
      <charset val="222"/>
    </font>
    <font>
      <sz val="18"/>
      <color theme="1"/>
      <name val="Angsana New"/>
      <family val="2"/>
      <charset val="222"/>
    </font>
    <font>
      <sz val="20"/>
      <color theme="1"/>
      <name val="Angsana New"/>
      <family val="2"/>
      <charset val="222"/>
    </font>
    <font>
      <b/>
      <sz val="20"/>
      <color theme="1"/>
      <name val="Angsana New"/>
      <family val="1"/>
    </font>
    <font>
      <b/>
      <i/>
      <u/>
      <sz val="22"/>
      <color theme="1"/>
      <name val="Browallia New"/>
      <family val="2"/>
    </font>
    <font>
      <b/>
      <u/>
      <sz val="18"/>
      <color theme="1"/>
      <name val="Angsana New"/>
      <family val="1"/>
    </font>
    <font>
      <b/>
      <sz val="16"/>
      <color theme="1"/>
      <name val="Browallia New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4" fontId="2" fillId="3" borderId="1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4" fontId="2" fillId="5" borderId="1" xfId="0" applyNumberFormat="1" applyFont="1" applyFill="1" applyBorder="1" applyProtection="1"/>
    <xf numFmtId="0" fontId="2" fillId="0" borderId="14" xfId="0" applyFont="1" applyBorder="1" applyProtection="1"/>
    <xf numFmtId="0" fontId="2" fillId="0" borderId="0" xfId="0" applyFont="1" applyBorder="1" applyAlignment="1" applyProtection="1">
      <alignment horizontal="left"/>
    </xf>
    <xf numFmtId="0" fontId="2" fillId="0" borderId="14" xfId="0" applyFont="1" applyBorder="1" applyAlignment="1" applyProtection="1">
      <alignment horizontal="right"/>
    </xf>
    <xf numFmtId="0" fontId="2" fillId="0" borderId="0" xfId="0" applyFont="1" applyFill="1"/>
    <xf numFmtId="0" fontId="0" fillId="0" borderId="0" xfId="0" applyFill="1"/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center" vertical="center"/>
    </xf>
    <xf numFmtId="4" fontId="3" fillId="6" borderId="6" xfId="0" applyNumberFormat="1" applyFont="1" applyFill="1" applyBorder="1" applyProtection="1"/>
    <xf numFmtId="4" fontId="2" fillId="0" borderId="14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/>
      <protection locked="0"/>
    </xf>
    <xf numFmtId="4" fontId="2" fillId="0" borderId="0" xfId="0" applyNumberFormat="1" applyFont="1" applyBorder="1" applyProtection="1"/>
    <xf numFmtId="4" fontId="2" fillId="4" borderId="19" xfId="0" applyNumberFormat="1" applyFont="1" applyFill="1" applyBorder="1" applyProtection="1">
      <protection locked="0"/>
    </xf>
    <xf numFmtId="2" fontId="2" fillId="3" borderId="19" xfId="0" applyNumberFormat="1" applyFont="1" applyFill="1" applyBorder="1"/>
    <xf numFmtId="0" fontId="2" fillId="0" borderId="0" xfId="0" applyFont="1" applyBorder="1"/>
    <xf numFmtId="4" fontId="2" fillId="0" borderId="5" xfId="0" applyNumberFormat="1" applyFont="1" applyBorder="1" applyProtection="1"/>
    <xf numFmtId="0" fontId="2" fillId="0" borderId="5" xfId="0" applyFont="1" applyBorder="1" applyProtection="1"/>
    <xf numFmtId="0" fontId="5" fillId="0" borderId="0" xfId="0" applyFont="1" applyAlignment="1">
      <alignment horizontal="center" vertical="center"/>
    </xf>
    <xf numFmtId="0" fontId="2" fillId="4" borderId="1" xfId="0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left" vertical="center"/>
    </xf>
    <xf numFmtId="0" fontId="3" fillId="0" borderId="14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6" borderId="7" xfId="0" applyFont="1" applyFill="1" applyBorder="1" applyAlignment="1" applyProtection="1">
      <alignment horizontal="center"/>
    </xf>
    <xf numFmtId="0" fontId="3" fillId="6" borderId="8" xfId="0" applyFont="1" applyFill="1" applyBorder="1" applyAlignment="1" applyProtection="1">
      <alignment horizontal="center"/>
    </xf>
    <xf numFmtId="0" fontId="3" fillId="6" borderId="9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right"/>
    </xf>
    <xf numFmtId="0" fontId="6" fillId="0" borderId="14" xfId="0" applyFont="1" applyBorder="1" applyAlignment="1" applyProtection="1">
      <alignment horizontal="center" vertical="top"/>
    </xf>
    <xf numFmtId="0" fontId="6" fillId="0" borderId="0" xfId="0" applyFont="1" applyBorder="1" applyAlignment="1" applyProtection="1">
      <alignment horizontal="center" vertical="top"/>
    </xf>
    <xf numFmtId="0" fontId="6" fillId="0" borderId="15" xfId="0" applyFont="1" applyBorder="1" applyAlignment="1" applyProtection="1">
      <alignment horizontal="center" vertical="top"/>
    </xf>
    <xf numFmtId="0" fontId="2" fillId="0" borderId="4" xfId="0" applyFont="1" applyBorder="1" applyAlignment="1" applyProtection="1">
      <alignment horizontal="center"/>
    </xf>
    <xf numFmtId="0" fontId="2" fillId="0" borderId="15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showGridLines="0" tabSelected="1" zoomScaleNormal="100" workbookViewId="0">
      <selection activeCell="B12" sqref="B12"/>
    </sheetView>
  </sheetViews>
  <sheetFormatPr defaultRowHeight="21"/>
  <cols>
    <col min="1" max="1" width="22" customWidth="1"/>
    <col min="2" max="2" width="18.1640625" customWidth="1"/>
    <col min="4" max="4" width="18" customWidth="1"/>
    <col min="5" max="5" width="18.1640625" customWidth="1"/>
    <col min="7" max="7" width="22.83203125" customWidth="1"/>
    <col min="8" max="8" width="17.83203125" customWidth="1"/>
    <col min="9" max="9" width="7.6640625" style="12" customWidth="1"/>
    <col min="10" max="10" width="1.83203125" customWidth="1"/>
  </cols>
  <sheetData>
    <row r="1" spans="1:10" s="1" customFormat="1" ht="40.9" customHeight="1" thickTop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s="1" customFormat="1" ht="36" customHeight="1">
      <c r="A2" s="46" t="s">
        <v>17</v>
      </c>
      <c r="B2" s="47"/>
      <c r="C2" s="47"/>
      <c r="D2" s="47"/>
      <c r="E2" s="47"/>
      <c r="F2" s="47"/>
      <c r="G2" s="47"/>
      <c r="H2" s="47"/>
      <c r="I2" s="47"/>
      <c r="J2" s="48"/>
    </row>
    <row r="3" spans="1:10" s="1" customFormat="1" ht="25.9" customHeight="1">
      <c r="A3" s="44" t="s">
        <v>14</v>
      </c>
      <c r="B3" s="45"/>
      <c r="C3" s="45"/>
      <c r="D3" s="45"/>
      <c r="E3" s="26">
        <v>0</v>
      </c>
      <c r="F3" s="49"/>
      <c r="G3" s="40"/>
      <c r="H3" s="40"/>
      <c r="I3" s="40"/>
      <c r="J3" s="50"/>
    </row>
    <row r="4" spans="1:10" s="11" customFormat="1" ht="12" customHeight="1">
      <c r="A4" s="36"/>
      <c r="B4" s="37"/>
      <c r="C4" s="37"/>
      <c r="D4" s="37"/>
      <c r="E4" s="37"/>
      <c r="F4" s="37"/>
      <c r="G4" s="37"/>
      <c r="H4" s="37"/>
      <c r="I4" s="37"/>
      <c r="J4" s="50" t="s">
        <v>8</v>
      </c>
    </row>
    <row r="5" spans="1:10" s="1" customFormat="1" ht="29.25">
      <c r="A5" s="28" t="s">
        <v>9</v>
      </c>
      <c r="B5" s="29"/>
      <c r="C5" s="30">
        <v>0</v>
      </c>
      <c r="D5" s="31"/>
      <c r="E5" s="31"/>
      <c r="F5" s="32"/>
      <c r="G5" s="3" t="s">
        <v>10</v>
      </c>
      <c r="H5" s="18">
        <v>0</v>
      </c>
      <c r="I5" s="13" t="s">
        <v>4</v>
      </c>
      <c r="J5" s="50"/>
    </row>
    <row r="6" spans="1:10" s="1" customFormat="1" ht="16.899999999999999" customHeight="1">
      <c r="A6" s="52"/>
      <c r="B6" s="40"/>
      <c r="C6" s="40"/>
      <c r="D6" s="40"/>
      <c r="E6" s="40"/>
      <c r="F6" s="40"/>
      <c r="G6" s="40"/>
      <c r="H6" s="40"/>
      <c r="I6" s="40"/>
      <c r="J6" s="50"/>
    </row>
    <row r="7" spans="1:10" s="1" customFormat="1" ht="29.25">
      <c r="A7" s="8" t="s">
        <v>2</v>
      </c>
      <c r="B7" s="38"/>
      <c r="C7" s="39"/>
      <c r="D7" s="3" t="s">
        <v>5</v>
      </c>
      <c r="E7" s="4">
        <f>E3-B7</f>
        <v>0</v>
      </c>
      <c r="F7" s="3" t="s">
        <v>6</v>
      </c>
      <c r="G7" s="3" t="s">
        <v>3</v>
      </c>
      <c r="H7" s="5">
        <f>(IF(E7&lt;10,0,(IF(E7&gt;=10,E7*1000))))</f>
        <v>0</v>
      </c>
      <c r="I7" s="15" t="s">
        <v>4</v>
      </c>
      <c r="J7" s="50"/>
    </row>
    <row r="8" spans="1:10" s="11" customFormat="1" ht="16.899999999999999" customHeight="1">
      <c r="A8" s="53"/>
      <c r="B8" s="54"/>
      <c r="C8" s="54"/>
      <c r="D8" s="54"/>
      <c r="E8" s="54"/>
      <c r="F8" s="54"/>
      <c r="G8" s="54"/>
      <c r="H8" s="54"/>
      <c r="I8" s="54"/>
      <c r="J8" s="50"/>
    </row>
    <row r="9" spans="1:10" s="22" customFormat="1" ht="28.15" hidden="1" customHeight="1">
      <c r="A9" s="8"/>
      <c r="B9" s="2"/>
      <c r="C9" s="2"/>
      <c r="D9" s="2"/>
      <c r="E9" s="2"/>
      <c r="F9" s="2"/>
      <c r="G9" s="2"/>
      <c r="H9" s="19">
        <f>B11*0.05</f>
        <v>25000</v>
      </c>
      <c r="I9" s="14"/>
      <c r="J9" s="50"/>
    </row>
    <row r="10" spans="1:10" s="1" customFormat="1" ht="3.6" customHeight="1">
      <c r="A10" s="8"/>
      <c r="B10" s="24"/>
      <c r="C10" s="2"/>
      <c r="D10" s="2"/>
      <c r="E10" s="2"/>
      <c r="F10" s="2"/>
      <c r="G10" s="2"/>
      <c r="H10" s="23"/>
      <c r="I10" s="14"/>
      <c r="J10" s="50"/>
    </row>
    <row r="11" spans="1:10" s="22" customFormat="1" ht="29.25">
      <c r="A11" s="8" t="s">
        <v>1</v>
      </c>
      <c r="B11" s="20">
        <v>500000</v>
      </c>
      <c r="C11" s="6" t="s">
        <v>4</v>
      </c>
      <c r="D11" s="40" t="s">
        <v>12</v>
      </c>
      <c r="E11" s="40"/>
      <c r="F11" s="40"/>
      <c r="G11" s="40"/>
      <c r="H11" s="21">
        <f>IF(E7&lt;10,0,IF(E7&gt;=10,H9))</f>
        <v>0</v>
      </c>
      <c r="I11" s="15" t="s">
        <v>4</v>
      </c>
      <c r="J11" s="50"/>
    </row>
    <row r="12" spans="1:10" s="1" customFormat="1" ht="29.25">
      <c r="A12" s="10" t="s">
        <v>11</v>
      </c>
      <c r="B12" s="9">
        <f>E3</f>
        <v>0</v>
      </c>
      <c r="C12" s="40"/>
      <c r="D12" s="40"/>
      <c r="E12" s="40"/>
      <c r="F12" s="40" t="s">
        <v>7</v>
      </c>
      <c r="G12" s="40"/>
      <c r="H12" s="7">
        <f>+H7+H11</f>
        <v>0</v>
      </c>
      <c r="I12" s="15" t="s">
        <v>4</v>
      </c>
      <c r="J12" s="50"/>
    </row>
    <row r="13" spans="1:10" s="1" customFormat="1" ht="16.899999999999999" customHeight="1" thickBot="1">
      <c r="A13" s="52"/>
      <c r="B13" s="40"/>
      <c r="C13" s="40"/>
      <c r="D13" s="40"/>
      <c r="E13" s="40"/>
      <c r="F13" s="40"/>
      <c r="G13" s="40"/>
      <c r="H13" s="40"/>
      <c r="I13" s="40"/>
      <c r="J13" s="50"/>
    </row>
    <row r="14" spans="1:10" s="1" customFormat="1" ht="30.75" thickTop="1" thickBot="1">
      <c r="A14" s="36" t="s">
        <v>13</v>
      </c>
      <c r="B14" s="37"/>
      <c r="C14" s="37"/>
      <c r="D14" s="33" t="str">
        <f>BAHTTEXT(H14)</f>
        <v>ศูนย์บาทถ้วน</v>
      </c>
      <c r="E14" s="34"/>
      <c r="F14" s="34"/>
      <c r="G14" s="35"/>
      <c r="H14" s="16">
        <f>IF(H12&lt;50000,H12,IF(H12&gt;=50000,50000))</f>
        <v>0</v>
      </c>
      <c r="I14" s="17" t="s">
        <v>4</v>
      </c>
      <c r="J14" s="50"/>
    </row>
    <row r="15" spans="1:10" ht="22.9" customHeight="1" thickTop="1" thickBot="1">
      <c r="A15" s="55"/>
      <c r="B15" s="56"/>
      <c r="C15" s="56"/>
      <c r="D15" s="56"/>
      <c r="E15" s="56"/>
      <c r="F15" s="56"/>
      <c r="G15" s="56"/>
      <c r="H15" s="56"/>
      <c r="I15" s="56"/>
      <c r="J15" s="51"/>
    </row>
    <row r="16" spans="1:10" ht="27.6" customHeight="1" thickTop="1">
      <c r="A16" s="25" t="s">
        <v>15</v>
      </c>
      <c r="B16" s="27" t="s">
        <v>16</v>
      </c>
      <c r="C16" s="27"/>
      <c r="D16" s="27"/>
      <c r="E16" s="27"/>
      <c r="F16" s="27"/>
      <c r="G16" s="27"/>
      <c r="H16" s="27"/>
      <c r="I16" s="27"/>
      <c r="J16" s="27"/>
    </row>
  </sheetData>
  <sheetProtection algorithmName="SHA-512" hashValue="aUBsIrEVETXuRd8uZl+mr0O0VYy7bSHwF+StB+hG0J8DTGe+SXNSVNv5Jw6vcebvwy6N1vBUvT3onZwTk8FxFg==" saltValue="YX1ylTFj60QvfkyWruP8uQ==" spinCount="100000" sheet="1" objects="1" scenarios="1"/>
  <protectedRanges>
    <protectedRange algorithmName="SHA-512" hashValue="tBNBHnDNfAGMNWLu2yJcKdOd6MW1ClgQmxF/brIS5Oc4OdYhLC5B3HXvauXbQbsPXvGpx85Y+yeRQrRjWNy+4w==" saltValue="mVbA7APhrE5fCUoI483Y6w==" spinCount="100000" sqref="AA106" name="ช่วง1"/>
  </protectedRanges>
  <mergeCells count="19">
    <mergeCell ref="A1:J1"/>
    <mergeCell ref="A3:D3"/>
    <mergeCell ref="F12:G12"/>
    <mergeCell ref="A2:J2"/>
    <mergeCell ref="F3:J3"/>
    <mergeCell ref="J4:J15"/>
    <mergeCell ref="A4:I4"/>
    <mergeCell ref="A6:I6"/>
    <mergeCell ref="A8:I8"/>
    <mergeCell ref="C12:E12"/>
    <mergeCell ref="A13:I13"/>
    <mergeCell ref="A15:I15"/>
    <mergeCell ref="B16:J16"/>
    <mergeCell ref="A5:B5"/>
    <mergeCell ref="C5:F5"/>
    <mergeCell ref="D14:G14"/>
    <mergeCell ref="A14:C14"/>
    <mergeCell ref="B7:C7"/>
    <mergeCell ref="D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Mr.Robin ThaiSakon</cp:lastModifiedBy>
  <dcterms:created xsi:type="dcterms:W3CDTF">2018-09-01T02:04:52Z</dcterms:created>
  <dcterms:modified xsi:type="dcterms:W3CDTF">2018-11-27T03:47:44Z</dcterms:modified>
</cp:coreProperties>
</file>